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10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calcPr calcId="145621"/>
</workbook>
</file>

<file path=xl/calcChain.xml><?xml version="1.0" encoding="utf-8"?>
<calcChain xmlns="http://schemas.openxmlformats.org/spreadsheetml/2006/main">
  <c r="C15" i="1" l="1"/>
  <c r="D15" i="1"/>
  <c r="E15" i="1"/>
  <c r="F15" i="1"/>
  <c r="G15" i="1"/>
  <c r="H15" i="1"/>
  <c r="C16" i="1"/>
  <c r="D16" i="1"/>
  <c r="E16" i="1"/>
  <c r="F16" i="1"/>
  <c r="G16" i="1"/>
  <c r="H16" i="1"/>
  <c r="C19" i="1"/>
  <c r="D19" i="1"/>
  <c r="E19" i="1"/>
  <c r="F19" i="1"/>
  <c r="G19" i="1"/>
  <c r="H19" i="1"/>
  <c r="C20" i="1"/>
  <c r="D20" i="1"/>
  <c r="E20" i="1"/>
  <c r="F20" i="1"/>
  <c r="G20" i="1"/>
  <c r="H20" i="1"/>
  <c r="C33" i="1"/>
  <c r="D33" i="1"/>
  <c r="E33" i="1"/>
  <c r="F33" i="1"/>
  <c r="G33" i="1"/>
  <c r="H33" i="1"/>
  <c r="C34" i="1"/>
  <c r="D34" i="1"/>
  <c r="E34" i="1"/>
  <c r="F34" i="1"/>
  <c r="G34" i="1"/>
  <c r="H34" i="1"/>
  <c r="C43" i="1"/>
  <c r="D43" i="1"/>
  <c r="E43" i="1"/>
  <c r="F43" i="1"/>
  <c r="G43" i="1"/>
  <c r="H43" i="1"/>
  <c r="C44" i="1"/>
  <c r="D44" i="1"/>
  <c r="E44" i="1"/>
  <c r="F44" i="1"/>
  <c r="G44" i="1"/>
  <c r="H44" i="1"/>
  <c r="C45" i="1"/>
  <c r="D45" i="1"/>
  <c r="E45" i="1"/>
  <c r="F45" i="1"/>
  <c r="G45" i="1"/>
  <c r="H45" i="1"/>
  <c r="C46" i="1"/>
  <c r="D46" i="1"/>
  <c r="E46" i="1"/>
  <c r="F46" i="1"/>
  <c r="G46" i="1"/>
  <c r="H46" i="1"/>
  <c r="C47" i="1"/>
  <c r="D47" i="1"/>
  <c r="E47" i="1"/>
  <c r="F47" i="1"/>
  <c r="G47" i="1"/>
  <c r="H47" i="1"/>
  <c r="C48" i="1"/>
  <c r="D48" i="1"/>
  <c r="E48" i="1"/>
  <c r="F48" i="1"/>
  <c r="G48" i="1"/>
  <c r="H48" i="1"/>
  <c r="C49" i="1"/>
  <c r="D49" i="1"/>
  <c r="E49" i="1"/>
  <c r="F49" i="1"/>
  <c r="G49" i="1"/>
  <c r="H49" i="1"/>
  <c r="C50" i="1"/>
  <c r="D50" i="1"/>
  <c r="E50" i="1"/>
  <c r="F50" i="1"/>
  <c r="G50" i="1"/>
  <c r="H50" i="1"/>
</calcChain>
</file>

<file path=xl/sharedStrings.xml><?xml version="1.0" encoding="utf-8"?>
<sst xmlns="http://schemas.openxmlformats.org/spreadsheetml/2006/main" count="48" uniqueCount="41">
  <si>
    <t>Среднее за 10 дней</t>
  </si>
  <si>
    <t>Итого за 10 день</t>
  </si>
  <si>
    <t>Итого за день</t>
  </si>
  <si>
    <t>Итого</t>
  </si>
  <si>
    <t>№392</t>
  </si>
  <si>
    <t>Чай с сахаром</t>
  </si>
  <si>
    <t>№1</t>
  </si>
  <si>
    <t>Хлеб пшеничный</t>
  </si>
  <si>
    <t>№33</t>
  </si>
  <si>
    <t>Салат из свеклы</t>
  </si>
  <si>
    <t>№213</t>
  </si>
  <si>
    <t>Яйца вареные</t>
  </si>
  <si>
    <t>Полдник</t>
  </si>
  <si>
    <t>п/п</t>
  </si>
  <si>
    <t>Хлеб ржаной</t>
  </si>
  <si>
    <t>№372</t>
  </si>
  <si>
    <t>Компот из свежих плодов</t>
  </si>
  <si>
    <t>№292</t>
  </si>
  <si>
    <t>Макаронник с мясом или печенью</t>
  </si>
  <si>
    <t>№76</t>
  </si>
  <si>
    <t>Рассольник ленинградский</t>
  </si>
  <si>
    <t>Обед</t>
  </si>
  <si>
    <t>№399</t>
  </si>
  <si>
    <t>Сок фруктовый</t>
  </si>
  <si>
    <t>2 завтрак</t>
  </si>
  <si>
    <t>Завтрак</t>
  </si>
  <si>
    <t>№92</t>
  </si>
  <si>
    <t>Суп молочный манный</t>
  </si>
  <si>
    <t>10 день</t>
  </si>
  <si>
    <t>3-7 л.</t>
  </si>
  <si>
    <t>Углеводы, г.</t>
  </si>
  <si>
    <t>Жиры, г.</t>
  </si>
  <si>
    <t>Белки, г.</t>
  </si>
  <si>
    <t>1-3 г.</t>
  </si>
  <si>
    <t>№ рецептур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</si>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</sst>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2" borderId="0" xfId="0" applyFill="1"/>
    <xf numFmtId="2" fontId="0" fillId="2" borderId="0" xfId="0" applyNumberFormat="1" applyFill="1"/>
    <xf numFmtId="0" fontId="0" fillId="2" borderId="1" xfId="0" applyFill="1" applyBorder="1" applyAlignment="1"/>
    <xf numFmtId="1" fontId="1" fillId="2" borderId="2" xfId="0" applyNumberFormat="1" applyFont="1" applyFill="1" applyBorder="1"/>
    <xf numFmtId="0" fontId="1" fillId="2" borderId="2" xfId="0" applyFont="1" applyFill="1" applyBorder="1" applyAlignment="1"/>
    <xf numFmtId="0" fontId="0" fillId="2" borderId="3" xfId="0" applyFill="1" applyBorder="1" applyAlignment="1"/>
    <xf numFmtId="0" fontId="0" fillId="2" borderId="4" xfId="0" applyFill="1" applyBorder="1" applyAlignment="1"/>
    <xf numFmtId="1" fontId="1" fillId="2" borderId="5" xfId="0" applyNumberFormat="1" applyFont="1" applyFill="1" applyBorder="1"/>
    <xf numFmtId="0" fontId="1" fillId="2" borderId="5" xfId="0" applyFont="1" applyFill="1" applyBorder="1" applyAlignment="1"/>
    <xf numFmtId="0" fontId="0" fillId="2" borderId="6" xfId="0" applyFill="1" applyBorder="1" applyAlignment="1"/>
    <xf numFmtId="0" fontId="1" fillId="2" borderId="5" xfId="0" applyFont="1" applyFill="1" applyBorder="1"/>
    <xf numFmtId="1" fontId="1" fillId="2" borderId="7" xfId="0" applyNumberFormat="1" applyFont="1" applyFill="1" applyBorder="1"/>
    <xf numFmtId="0" fontId="1" fillId="2" borderId="7" xfId="0" applyFont="1" applyFill="1" applyBorder="1"/>
    <xf numFmtId="0" fontId="1" fillId="2" borderId="7" xfId="0" applyFont="1" applyFill="1" applyBorder="1" applyAlignment="1"/>
    <xf numFmtId="0" fontId="2" fillId="2" borderId="8" xfId="0" applyFont="1" applyFill="1" applyBorder="1" applyAlignment="1"/>
    <xf numFmtId="0" fontId="1" fillId="2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vertical="top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2" borderId="6" xfId="0" applyFill="1" applyBorder="1" applyAlignment="1">
      <alignment vertical="top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/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2" fillId="2" borderId="5" xfId="0" applyFont="1" applyFill="1" applyBorder="1" applyAlignment="1">
      <alignment wrapText="1"/>
    </xf>
    <xf numFmtId="0" fontId="2" fillId="2" borderId="10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vertical="center"/>
    </xf>
    <xf numFmtId="0" fontId="2" fillId="2" borderId="13" xfId="0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top"/>
    </xf>
    <xf numFmtId="0" fontId="0" fillId="2" borderId="4" xfId="0" applyFill="1" applyBorder="1" applyAlignment="1">
      <alignment vertical="center"/>
    </xf>
    <xf numFmtId="0" fontId="2" fillId="2" borderId="7" xfId="0" applyFont="1" applyFill="1" applyBorder="1" applyAlignment="1">
      <alignment wrapText="1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wrapText="1"/>
    </xf>
    <xf numFmtId="0" fontId="2" fillId="2" borderId="5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wrapText="1"/>
    </xf>
    <xf numFmtId="0" fontId="3" fillId="2" borderId="5" xfId="0" applyFont="1" applyFill="1" applyBorder="1" applyAlignment="1">
      <alignment wrapText="1"/>
    </xf>
    <xf numFmtId="0" fontId="2" fillId="2" borderId="18" xfId="0" applyFont="1" applyFill="1" applyBorder="1" applyAlignment="1">
      <alignment horizontal="center" vertical="top"/>
    </xf>
    <xf numFmtId="0" fontId="2" fillId="2" borderId="3" xfId="0" applyFont="1" applyFill="1" applyBorder="1" applyAlignment="1">
      <alignment vertical="top"/>
    </xf>
    <xf numFmtId="0" fontId="2" fillId="2" borderId="6" xfId="0" applyFont="1" applyFill="1" applyBorder="1" applyAlignment="1">
      <alignment vertical="top"/>
    </xf>
    <xf numFmtId="0" fontId="2" fillId="2" borderId="1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vertical="center"/>
    </xf>
    <xf numFmtId="0" fontId="2" fillId="2" borderId="20" xfId="0" applyFont="1" applyFill="1" applyBorder="1" applyAlignment="1">
      <alignment wrapText="1"/>
    </xf>
    <xf numFmtId="0" fontId="2" fillId="2" borderId="13" xfId="0" applyFont="1" applyFill="1" applyBorder="1"/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76;&#1077;&#1085;&#1100;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76;&#1084;&#1080;&#1085;/Downloads/&#1055;&#1077;&#1088;&#1089;&#1087;&#1077;&#1082;&#1090;&#1080;&#1074;&#1085;&#1086;&#1077;%20&#1084;&#1077;&#1085;&#1102;%20&#1074;&#1077;&#1089;&#1085;&#1072;%20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076;&#1077;&#1085;&#1100;%20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076;&#1077;&#1085;&#1100;%20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1076;&#1077;&#1085;&#1100;%20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&#1076;&#1077;&#1085;&#1100;%20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&#1076;&#1077;&#1085;&#1100;%20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&#1076;&#1077;&#1085;&#1100;%20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&#1076;&#1077;&#1085;&#1100;%2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5 "/>
    </sheetNames>
    <sheetDataSet>
      <sheetData sheetId="0">
        <row r="45">
          <cell r="C45">
            <v>1204</v>
          </cell>
          <cell r="D45">
            <v>24.47</v>
          </cell>
          <cell r="E45">
            <v>20.719999999999995</v>
          </cell>
          <cell r="F45">
            <v>162.43</v>
          </cell>
          <cell r="G45">
            <v>854.28999999999985</v>
          </cell>
          <cell r="H45">
            <v>20.459999999999997</v>
          </cell>
        </row>
        <row r="46">
          <cell r="C46">
            <v>1385</v>
          </cell>
          <cell r="D46">
            <v>26.94</v>
          </cell>
          <cell r="E46">
            <v>21.060000000000002</v>
          </cell>
          <cell r="F46">
            <v>190.72000000000003</v>
          </cell>
          <cell r="G46">
            <v>979.03</v>
          </cell>
          <cell r="H46">
            <v>20.64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1"/>
      <sheetName val="Лист6"/>
    </sheetNames>
    <sheetDataSet>
      <sheetData sheetId="0">
        <row r="43">
          <cell r="C43">
            <v>1355</v>
          </cell>
          <cell r="D43">
            <v>37.979999999999997</v>
          </cell>
          <cell r="E43">
            <v>31.02</v>
          </cell>
          <cell r="F43">
            <v>147.19</v>
          </cell>
          <cell r="G43">
            <v>1023</v>
          </cell>
          <cell r="H43">
            <v>27.26</v>
          </cell>
        </row>
        <row r="44">
          <cell r="C44">
            <v>1565</v>
          </cell>
          <cell r="D44">
            <v>45.61</v>
          </cell>
          <cell r="E44">
            <v>34.39</v>
          </cell>
          <cell r="F44">
            <v>173.79</v>
          </cell>
          <cell r="G44">
            <v>1190.6500000000001</v>
          </cell>
          <cell r="H44">
            <v>31.55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3"/>
    </sheetNames>
    <sheetDataSet>
      <sheetData sheetId="0">
        <row r="46">
          <cell r="C46">
            <v>1280</v>
          </cell>
          <cell r="D46">
            <v>36.310000000000009</v>
          </cell>
          <cell r="E46">
            <v>27.94</v>
          </cell>
          <cell r="F46">
            <v>144.78</v>
          </cell>
          <cell r="G46">
            <v>978.43999999999994</v>
          </cell>
          <cell r="H46">
            <v>32.71</v>
          </cell>
        </row>
        <row r="47">
          <cell r="C47">
            <v>1500</v>
          </cell>
          <cell r="D47">
            <v>40.31</v>
          </cell>
          <cell r="E47">
            <v>30.559999999999995</v>
          </cell>
          <cell r="F47">
            <v>175.38</v>
          </cell>
          <cell r="G47">
            <v>1139.94</v>
          </cell>
          <cell r="H47">
            <v>38.11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4"/>
    </sheetNames>
    <sheetDataSet>
      <sheetData sheetId="0">
        <row r="41">
          <cell r="C41">
            <v>1235</v>
          </cell>
          <cell r="D41">
            <v>34.879999999999995</v>
          </cell>
          <cell r="E41">
            <v>22.34</v>
          </cell>
          <cell r="F41">
            <v>165.17000000000002</v>
          </cell>
          <cell r="G41">
            <v>1005.27</v>
          </cell>
          <cell r="H41">
            <v>14.830000000000002</v>
          </cell>
        </row>
        <row r="42">
          <cell r="C42">
            <v>1445</v>
          </cell>
          <cell r="D42">
            <v>44.67</v>
          </cell>
          <cell r="E42">
            <v>27.93</v>
          </cell>
          <cell r="F42">
            <v>198.48999999999998</v>
          </cell>
          <cell r="G42">
            <v>1228.4000000000001</v>
          </cell>
          <cell r="H42">
            <v>15.33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2"/>
    </sheetNames>
    <sheetDataSet>
      <sheetData sheetId="0">
        <row r="47">
          <cell r="C47">
            <v>1310</v>
          </cell>
          <cell r="D47">
            <v>39.17</v>
          </cell>
          <cell r="E47">
            <v>33.909999999999997</v>
          </cell>
          <cell r="F47">
            <v>162.57</v>
          </cell>
          <cell r="G47">
            <v>1115.8999999999999</v>
          </cell>
          <cell r="H47">
            <v>29.04</v>
          </cell>
        </row>
        <row r="48">
          <cell r="C48">
            <v>1530</v>
          </cell>
          <cell r="D48">
            <v>40.730000000000004</v>
          </cell>
          <cell r="E48">
            <v>32.019999999999996</v>
          </cell>
          <cell r="F48">
            <v>214.26</v>
          </cell>
          <cell r="G48">
            <v>1312.04</v>
          </cell>
          <cell r="H48">
            <v>37.770000000000003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9 "/>
    </sheetNames>
    <sheetDataSet>
      <sheetData sheetId="0">
        <row r="39">
          <cell r="C39">
            <v>1280</v>
          </cell>
          <cell r="D39">
            <v>30.189999999999998</v>
          </cell>
          <cell r="E39">
            <v>22.2</v>
          </cell>
          <cell r="F39">
            <v>165.71</v>
          </cell>
          <cell r="G39">
            <v>1037.28</v>
          </cell>
          <cell r="H39">
            <v>22.07</v>
          </cell>
        </row>
        <row r="40">
          <cell r="C40">
            <v>1520</v>
          </cell>
          <cell r="D40">
            <v>36.760000000000005</v>
          </cell>
          <cell r="E40">
            <v>26.2</v>
          </cell>
          <cell r="F40">
            <v>202.45</v>
          </cell>
          <cell r="G40">
            <v>1246.8900000000001</v>
          </cell>
          <cell r="H40">
            <v>23.28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7"/>
    </sheetNames>
    <sheetDataSet>
      <sheetData sheetId="0">
        <row r="41">
          <cell r="C41">
            <v>1210</v>
          </cell>
          <cell r="D41">
            <v>34.519999999999996</v>
          </cell>
          <cell r="E41">
            <v>30.11</v>
          </cell>
          <cell r="F41">
            <v>137.80000000000001</v>
          </cell>
          <cell r="G41">
            <v>1014.55</v>
          </cell>
          <cell r="H41">
            <v>31.53</v>
          </cell>
        </row>
        <row r="42">
          <cell r="C42">
            <v>1470</v>
          </cell>
          <cell r="D42">
            <v>49.649999999999991</v>
          </cell>
          <cell r="E42">
            <v>41.300000000000004</v>
          </cell>
          <cell r="F42">
            <v>177.11999999999998</v>
          </cell>
          <cell r="G42">
            <v>1333.25</v>
          </cell>
          <cell r="H42">
            <v>36.94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8"/>
    </sheetNames>
    <sheetDataSet>
      <sheetData sheetId="0">
        <row r="41">
          <cell r="C41">
            <v>1220</v>
          </cell>
          <cell r="D41">
            <v>171.68</v>
          </cell>
          <cell r="E41">
            <v>164.97</v>
          </cell>
          <cell r="F41">
            <v>289.3</v>
          </cell>
          <cell r="G41">
            <v>918.99000000000012</v>
          </cell>
          <cell r="H41">
            <v>164.07500000000002</v>
          </cell>
        </row>
        <row r="42">
          <cell r="C42">
            <v>1380</v>
          </cell>
          <cell r="D42">
            <v>27.589999999999996</v>
          </cell>
          <cell r="E42">
            <v>21.7</v>
          </cell>
          <cell r="F42">
            <v>175.94</v>
          </cell>
          <cell r="G42">
            <v>1000.6</v>
          </cell>
          <cell r="H42">
            <v>39.424999999999997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нь 6"/>
    </sheetNames>
    <sheetDataSet>
      <sheetData sheetId="0">
        <row r="47">
          <cell r="C47">
            <v>1305</v>
          </cell>
          <cell r="D47">
            <v>28.23</v>
          </cell>
          <cell r="E47">
            <v>13.840000000000002</v>
          </cell>
          <cell r="F47">
            <v>155.91</v>
          </cell>
          <cell r="G47">
            <v>777.13</v>
          </cell>
          <cell r="H47">
            <v>29.25</v>
          </cell>
        </row>
        <row r="48">
          <cell r="C48">
            <v>1465</v>
          </cell>
          <cell r="D48">
            <v>34.099999999999994</v>
          </cell>
          <cell r="E48">
            <v>15.42</v>
          </cell>
          <cell r="F48">
            <v>180.53000000000003</v>
          </cell>
          <cell r="G48">
            <v>913.04999999999984</v>
          </cell>
          <cell r="H48">
            <v>35.01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53"/>
  <sheetViews>
    <sheetView tabSelected="1" view="pageBreakPreview" zoomScale="80" zoomScaleNormal="100" zoomScaleSheetLayoutView="80" workbookViewId="0">
      <selection activeCell="L25" sqref="L25"/>
    </sheetView>
  </sheetViews>
  <sheetFormatPr defaultRowHeight="14.4" x14ac:dyDescent="0.3"/>
  <cols>
    <col min="2" max="2" width="26" customWidth="1"/>
    <col min="4" max="5" width="9.44140625" bestFit="1" customWidth="1"/>
    <col min="6" max="6" width="11.5546875" customWidth="1"/>
    <col min="7" max="7" width="10.6640625" bestFit="1" customWidth="1"/>
    <col min="8" max="8" width="9.44140625" bestFit="1" customWidth="1"/>
    <col min="9" max="9" width="12" customWidth="1"/>
    <col min="11" max="11" width="15.88671875" bestFit="1" customWidth="1"/>
  </cols>
  <sheetData>
    <row r="3" spans="1:9" ht="15" thickBot="1" x14ac:dyDescent="0.35"/>
    <row r="4" spans="1:9" x14ac:dyDescent="0.3">
      <c r="A4" s="67" t="s">
        <v>40</v>
      </c>
      <c r="B4" s="65" t="s">
        <v>39</v>
      </c>
      <c r="C4" s="66" t="s">
        <v>38</v>
      </c>
      <c r="D4" s="65" t="s">
        <v>37</v>
      </c>
      <c r="E4" s="65"/>
      <c r="F4" s="65"/>
      <c r="G4" s="64" t="s">
        <v>36</v>
      </c>
      <c r="H4" s="64" t="s">
        <v>35</v>
      </c>
      <c r="I4" s="63" t="s">
        <v>34</v>
      </c>
    </row>
    <row r="5" spans="1:9" x14ac:dyDescent="0.3">
      <c r="A5" s="62"/>
      <c r="B5" s="43"/>
      <c r="C5" s="27" t="s">
        <v>33</v>
      </c>
      <c r="D5" s="43" t="s">
        <v>32</v>
      </c>
      <c r="E5" s="43" t="s">
        <v>31</v>
      </c>
      <c r="F5" s="43" t="s">
        <v>30</v>
      </c>
      <c r="G5" s="61"/>
      <c r="H5" s="61"/>
      <c r="I5" s="60"/>
    </row>
    <row r="6" spans="1:9" ht="15" thickBot="1" x14ac:dyDescent="0.35">
      <c r="A6" s="59"/>
      <c r="B6" s="58"/>
      <c r="C6" s="44" t="s">
        <v>29</v>
      </c>
      <c r="D6" s="58"/>
      <c r="E6" s="58"/>
      <c r="F6" s="58"/>
      <c r="G6" s="57"/>
      <c r="H6" s="57"/>
      <c r="I6" s="56"/>
    </row>
    <row r="7" spans="1:9" ht="15" customHeight="1" x14ac:dyDescent="0.3">
      <c r="A7" s="55" t="s">
        <v>28</v>
      </c>
      <c r="B7" s="54" t="s">
        <v>27</v>
      </c>
      <c r="C7" s="50">
        <v>150</v>
      </c>
      <c r="D7" s="50">
        <v>4.1100000000000003</v>
      </c>
      <c r="E7" s="50">
        <v>3.81</v>
      </c>
      <c r="F7" s="50">
        <v>12.08</v>
      </c>
      <c r="G7" s="50">
        <v>98.85</v>
      </c>
      <c r="H7" s="50">
        <v>0.73</v>
      </c>
      <c r="I7" s="52" t="s">
        <v>26</v>
      </c>
    </row>
    <row r="8" spans="1:9" x14ac:dyDescent="0.3">
      <c r="A8" s="49" t="s">
        <v>25</v>
      </c>
      <c r="B8" s="29"/>
      <c r="C8" s="27">
        <v>200</v>
      </c>
      <c r="D8" s="27">
        <v>5.48</v>
      </c>
      <c r="E8" s="27">
        <v>5.05</v>
      </c>
      <c r="F8" s="27">
        <v>16.3</v>
      </c>
      <c r="G8" s="27">
        <v>131.80000000000001</v>
      </c>
      <c r="H8" s="27">
        <v>1</v>
      </c>
      <c r="I8" s="26"/>
    </row>
    <row r="9" spans="1:9" ht="7.5" customHeight="1" x14ac:dyDescent="0.3">
      <c r="A9" s="49"/>
      <c r="B9" s="29"/>
      <c r="C9" s="27"/>
      <c r="D9" s="27"/>
      <c r="E9" s="27"/>
      <c r="F9" s="27"/>
      <c r="G9" s="27"/>
      <c r="H9" s="27"/>
      <c r="I9" s="26"/>
    </row>
    <row r="10" spans="1:9" hidden="1" x14ac:dyDescent="0.3">
      <c r="A10" s="49"/>
      <c r="B10" s="29"/>
      <c r="C10" s="27"/>
      <c r="D10" s="27"/>
      <c r="E10" s="27"/>
      <c r="F10" s="27"/>
      <c r="G10" s="27"/>
      <c r="H10" s="27"/>
      <c r="I10" s="26"/>
    </row>
    <row r="11" spans="1:9" x14ac:dyDescent="0.3">
      <c r="A11" s="49"/>
      <c r="B11" s="28" t="s">
        <v>7</v>
      </c>
      <c r="C11" s="27">
        <v>30</v>
      </c>
      <c r="D11" s="27">
        <v>2.37</v>
      </c>
      <c r="E11" s="27">
        <v>0.3</v>
      </c>
      <c r="F11" s="27">
        <v>14.49</v>
      </c>
      <c r="G11" s="27">
        <v>70.8</v>
      </c>
      <c r="H11" s="27">
        <v>0</v>
      </c>
      <c r="I11" s="26" t="s">
        <v>6</v>
      </c>
    </row>
    <row r="12" spans="1:9" x14ac:dyDescent="0.3">
      <c r="A12" s="49"/>
      <c r="B12" s="28"/>
      <c r="C12" s="27">
        <v>40</v>
      </c>
      <c r="D12" s="27">
        <v>3.16</v>
      </c>
      <c r="E12" s="27">
        <v>0.4</v>
      </c>
      <c r="F12" s="27">
        <v>19.32</v>
      </c>
      <c r="G12" s="27">
        <v>94.4</v>
      </c>
      <c r="H12" s="27">
        <v>0</v>
      </c>
      <c r="I12" s="26"/>
    </row>
    <row r="13" spans="1:9" x14ac:dyDescent="0.3">
      <c r="A13" s="49"/>
      <c r="B13" s="25" t="s">
        <v>5</v>
      </c>
      <c r="C13" s="24">
        <v>150</v>
      </c>
      <c r="D13" s="24">
        <v>0.04</v>
      </c>
      <c r="E13" s="24">
        <v>0.01</v>
      </c>
      <c r="F13" s="24">
        <v>6.99</v>
      </c>
      <c r="G13" s="24">
        <v>28</v>
      </c>
      <c r="H13" s="24">
        <v>0.02</v>
      </c>
      <c r="I13" s="23" t="s">
        <v>4</v>
      </c>
    </row>
    <row r="14" spans="1:9" x14ac:dyDescent="0.3">
      <c r="A14" s="49"/>
      <c r="B14" s="25"/>
      <c r="C14" s="24">
        <v>180</v>
      </c>
      <c r="D14" s="24">
        <v>0.06</v>
      </c>
      <c r="E14" s="24">
        <v>0.02</v>
      </c>
      <c r="F14" s="24">
        <v>9.99</v>
      </c>
      <c r="G14" s="24">
        <v>40</v>
      </c>
      <c r="H14" s="24">
        <v>0.03</v>
      </c>
      <c r="I14" s="23"/>
    </row>
    <row r="15" spans="1:9" x14ac:dyDescent="0.3">
      <c r="A15" s="49"/>
      <c r="B15" s="9" t="s">
        <v>3</v>
      </c>
      <c r="C15" s="21">
        <f>C7+C9+C11+C13</f>
        <v>330</v>
      </c>
      <c r="D15" s="21">
        <f>D7+D9+D11+D13</f>
        <v>6.5200000000000005</v>
      </c>
      <c r="E15" s="21">
        <f>E7+E9+E11+E13</f>
        <v>4.12</v>
      </c>
      <c r="F15" s="21">
        <f>F7+F9+F11+F13</f>
        <v>33.56</v>
      </c>
      <c r="G15" s="21">
        <f>G7+G9+G11+G13</f>
        <v>197.64999999999998</v>
      </c>
      <c r="H15" s="21">
        <f>H7+H9+H11+H13</f>
        <v>0.75</v>
      </c>
      <c r="I15" s="37"/>
    </row>
    <row r="16" spans="1:9" ht="15" thickBot="1" x14ac:dyDescent="0.35">
      <c r="A16" s="48"/>
      <c r="B16" s="5"/>
      <c r="C16" s="18">
        <f>C8+C10+C12+C14</f>
        <v>420</v>
      </c>
      <c r="D16" s="18">
        <f>D8+D10+D12+D14</f>
        <v>8.7000000000000011</v>
      </c>
      <c r="E16" s="18">
        <f>E8+E10+E12+E14</f>
        <v>5.47</v>
      </c>
      <c r="F16" s="18">
        <f>F8+F10+F12+F14</f>
        <v>45.610000000000007</v>
      </c>
      <c r="G16" s="18">
        <f>G8+G10+G12+G14</f>
        <v>266.20000000000005</v>
      </c>
      <c r="H16" s="18">
        <f>H8+H10+H12+H14</f>
        <v>1.03</v>
      </c>
      <c r="I16" s="35"/>
    </row>
    <row r="17" spans="1:9" ht="15" thickBot="1" x14ac:dyDescent="0.35">
      <c r="A17" s="34" t="s">
        <v>24</v>
      </c>
      <c r="B17" s="53" t="s">
        <v>23</v>
      </c>
      <c r="C17" s="50">
        <v>150</v>
      </c>
      <c r="D17" s="50">
        <v>0.75</v>
      </c>
      <c r="E17" s="50">
        <v>0</v>
      </c>
      <c r="F17" s="50">
        <v>15.1</v>
      </c>
      <c r="G17" s="50">
        <v>64</v>
      </c>
      <c r="H17" s="50">
        <v>3</v>
      </c>
      <c r="I17" s="52" t="s">
        <v>22</v>
      </c>
    </row>
    <row r="18" spans="1:9" x14ac:dyDescent="0.3">
      <c r="A18" s="49"/>
      <c r="B18" s="51"/>
      <c r="C18" s="50">
        <v>150</v>
      </c>
      <c r="D18" s="50">
        <v>0.75</v>
      </c>
      <c r="E18" s="50">
        <v>0</v>
      </c>
      <c r="F18" s="50">
        <v>15.1</v>
      </c>
      <c r="G18" s="50">
        <v>64</v>
      </c>
      <c r="H18" s="50">
        <v>3</v>
      </c>
      <c r="I18" s="26"/>
    </row>
    <row r="19" spans="1:9" x14ac:dyDescent="0.3">
      <c r="A19" s="49"/>
      <c r="B19" s="9" t="s">
        <v>3</v>
      </c>
      <c r="C19" s="21">
        <f>C17</f>
        <v>150</v>
      </c>
      <c r="D19" s="21">
        <f>D17</f>
        <v>0.75</v>
      </c>
      <c r="E19" s="21">
        <f>E17</f>
        <v>0</v>
      </c>
      <c r="F19" s="21">
        <f>F17</f>
        <v>15.1</v>
      </c>
      <c r="G19" s="21">
        <f>G17</f>
        <v>64</v>
      </c>
      <c r="H19" s="21">
        <f>H17</f>
        <v>3</v>
      </c>
      <c r="I19" s="37"/>
    </row>
    <row r="20" spans="1:9" ht="15" thickBot="1" x14ac:dyDescent="0.35">
      <c r="A20" s="48"/>
      <c r="B20" s="5"/>
      <c r="C20" s="18">
        <f>C18</f>
        <v>150</v>
      </c>
      <c r="D20" s="18">
        <f>D18</f>
        <v>0.75</v>
      </c>
      <c r="E20" s="18">
        <f>E18</f>
        <v>0</v>
      </c>
      <c r="F20" s="18">
        <f>F18</f>
        <v>15.1</v>
      </c>
      <c r="G20" s="18">
        <f>G18</f>
        <v>64</v>
      </c>
      <c r="H20" s="18">
        <f>H18</f>
        <v>3</v>
      </c>
      <c r="I20" s="35"/>
    </row>
    <row r="21" spans="1:9" ht="12" customHeight="1" x14ac:dyDescent="0.3">
      <c r="A21" s="47" t="s">
        <v>21</v>
      </c>
      <c r="B21" s="46"/>
      <c r="C21" s="27"/>
      <c r="D21" s="27"/>
      <c r="E21" s="27"/>
      <c r="F21" s="27"/>
      <c r="G21" s="27"/>
      <c r="H21" s="27"/>
      <c r="I21" s="26"/>
    </row>
    <row r="22" spans="1:9" hidden="1" x14ac:dyDescent="0.3">
      <c r="A22" s="38"/>
      <c r="B22" s="45"/>
      <c r="C22" s="44"/>
      <c r="D22" s="44"/>
      <c r="E22" s="44"/>
      <c r="F22" s="44"/>
      <c r="G22" s="44"/>
      <c r="H22" s="44"/>
      <c r="I22" s="41"/>
    </row>
    <row r="23" spans="1:9" ht="15" customHeight="1" x14ac:dyDescent="0.3">
      <c r="A23" s="38"/>
      <c r="B23" s="29" t="s">
        <v>20</v>
      </c>
      <c r="C23" s="27">
        <v>200</v>
      </c>
      <c r="D23" s="27">
        <v>1.59</v>
      </c>
      <c r="E23" s="27">
        <v>4.0199999999999996</v>
      </c>
      <c r="F23" s="27">
        <v>13.54</v>
      </c>
      <c r="G23" s="27">
        <v>97.6</v>
      </c>
      <c r="H23" s="27">
        <v>6.02</v>
      </c>
      <c r="I23" s="43" t="s">
        <v>19</v>
      </c>
    </row>
    <row r="24" spans="1:9" x14ac:dyDescent="0.3">
      <c r="A24" s="38"/>
      <c r="B24" s="29"/>
      <c r="C24" s="27">
        <v>200</v>
      </c>
      <c r="D24" s="27">
        <v>1.59</v>
      </c>
      <c r="E24" s="27">
        <v>4.0199999999999996</v>
      </c>
      <c r="F24" s="27">
        <v>13.54</v>
      </c>
      <c r="G24" s="27">
        <v>97.6</v>
      </c>
      <c r="H24" s="27">
        <v>6.02</v>
      </c>
      <c r="I24" s="43"/>
    </row>
    <row r="25" spans="1:9" ht="16.5" customHeight="1" x14ac:dyDescent="0.3">
      <c r="A25" s="38"/>
      <c r="B25" s="29" t="s">
        <v>18</v>
      </c>
      <c r="C25" s="24">
        <v>125</v>
      </c>
      <c r="D25" s="27">
        <v>13.65</v>
      </c>
      <c r="E25" s="27">
        <v>8.75</v>
      </c>
      <c r="F25" s="27">
        <v>25.04</v>
      </c>
      <c r="G25" s="27">
        <v>234</v>
      </c>
      <c r="H25" s="27">
        <v>0.31</v>
      </c>
      <c r="I25" s="26" t="s">
        <v>17</v>
      </c>
    </row>
    <row r="26" spans="1:9" ht="20.25" customHeight="1" x14ac:dyDescent="0.3">
      <c r="A26" s="38"/>
      <c r="B26" s="29"/>
      <c r="C26" s="24">
        <v>125</v>
      </c>
      <c r="D26" s="27">
        <v>13.65</v>
      </c>
      <c r="E26" s="27">
        <v>8.75</v>
      </c>
      <c r="F26" s="27">
        <v>25.04</v>
      </c>
      <c r="G26" s="27">
        <v>234</v>
      </c>
      <c r="H26" s="27">
        <v>0.31</v>
      </c>
      <c r="I26" s="26"/>
    </row>
    <row r="27" spans="1:9" ht="6.75" customHeight="1" x14ac:dyDescent="0.3">
      <c r="A27" s="38"/>
      <c r="B27" s="28"/>
      <c r="C27" s="27"/>
      <c r="D27" s="27"/>
      <c r="E27" s="27"/>
      <c r="F27" s="27"/>
      <c r="G27" s="27"/>
      <c r="H27" s="27"/>
      <c r="I27" s="26"/>
    </row>
    <row r="28" spans="1:9" ht="18.75" hidden="1" customHeight="1" x14ac:dyDescent="0.3">
      <c r="A28" s="38"/>
      <c r="B28" s="28"/>
      <c r="C28" s="27"/>
      <c r="D28" s="27"/>
      <c r="E28" s="27"/>
      <c r="F28" s="27"/>
      <c r="G28" s="27"/>
      <c r="H28" s="27"/>
      <c r="I28" s="26"/>
    </row>
    <row r="29" spans="1:9" x14ac:dyDescent="0.3">
      <c r="A29" s="38"/>
      <c r="B29" s="42" t="s">
        <v>16</v>
      </c>
      <c r="C29" s="27">
        <v>150</v>
      </c>
      <c r="D29" s="27">
        <v>0.12</v>
      </c>
      <c r="E29" s="27">
        <v>0.12</v>
      </c>
      <c r="F29" s="27">
        <v>17.91</v>
      </c>
      <c r="G29" s="27">
        <v>73.2</v>
      </c>
      <c r="H29" s="27">
        <v>1.29</v>
      </c>
      <c r="I29" s="41" t="s">
        <v>15</v>
      </c>
    </row>
    <row r="30" spans="1:9" x14ac:dyDescent="0.3">
      <c r="A30" s="38"/>
      <c r="B30" s="40"/>
      <c r="C30" s="27">
        <v>180</v>
      </c>
      <c r="D30" s="27">
        <v>0.14000000000000001</v>
      </c>
      <c r="E30" s="27">
        <v>0.14000000000000001</v>
      </c>
      <c r="F30" s="27">
        <v>21.49</v>
      </c>
      <c r="G30" s="27">
        <v>87.84</v>
      </c>
      <c r="H30" s="27">
        <v>1.54</v>
      </c>
      <c r="I30" s="30"/>
    </row>
    <row r="31" spans="1:9" x14ac:dyDescent="0.3">
      <c r="A31" s="38"/>
      <c r="B31" s="28" t="s">
        <v>14</v>
      </c>
      <c r="C31" s="27">
        <v>40</v>
      </c>
      <c r="D31" s="27">
        <v>2.64</v>
      </c>
      <c r="E31" s="27">
        <v>0.48</v>
      </c>
      <c r="F31" s="27">
        <v>13.36</v>
      </c>
      <c r="G31" s="27">
        <v>69.599999999999994</v>
      </c>
      <c r="H31" s="27">
        <v>0</v>
      </c>
      <c r="I31" s="26" t="s">
        <v>13</v>
      </c>
    </row>
    <row r="32" spans="1:9" x14ac:dyDescent="0.3">
      <c r="A32" s="38"/>
      <c r="B32" s="28"/>
      <c r="C32" s="27">
        <v>50</v>
      </c>
      <c r="D32" s="27">
        <v>3.3</v>
      </c>
      <c r="E32" s="27">
        <v>0.6</v>
      </c>
      <c r="F32" s="27">
        <v>16.7</v>
      </c>
      <c r="G32" s="27">
        <v>87</v>
      </c>
      <c r="H32" s="27">
        <v>0</v>
      </c>
      <c r="I32" s="39"/>
    </row>
    <row r="33" spans="1:9" x14ac:dyDescent="0.3">
      <c r="A33" s="38"/>
      <c r="B33" s="9" t="s">
        <v>3</v>
      </c>
      <c r="C33" s="21">
        <f>C21+C23+C25+C27+C29+C31</f>
        <v>515</v>
      </c>
      <c r="D33" s="21">
        <f>D21+D23+D25+D27+D29+D31</f>
        <v>18</v>
      </c>
      <c r="E33" s="21">
        <f>E21+E23+E25+E27+E29+E31</f>
        <v>13.37</v>
      </c>
      <c r="F33" s="21">
        <f>F21+F23+F25+F27+F29+F31</f>
        <v>69.849999999999994</v>
      </c>
      <c r="G33" s="21">
        <f>G21+G23+G25+G27+G29+G31</f>
        <v>474.4</v>
      </c>
      <c r="H33" s="21">
        <f>H21+H23+H25+H27+H29+H31</f>
        <v>7.6199999999999992</v>
      </c>
      <c r="I33" s="37"/>
    </row>
    <row r="34" spans="1:9" ht="15" thickBot="1" x14ac:dyDescent="0.35">
      <c r="A34" s="36"/>
      <c r="B34" s="5"/>
      <c r="C34" s="18">
        <f>C22+C24+C26+C28+C30+C32</f>
        <v>555</v>
      </c>
      <c r="D34" s="18">
        <f>D22+D24+D26+D28+D30+D32</f>
        <v>18.68</v>
      </c>
      <c r="E34" s="18">
        <f>E22+E24+E26+E28+E30+E32</f>
        <v>13.51</v>
      </c>
      <c r="F34" s="18">
        <f>F22+F24+F26+F28+F30+F32</f>
        <v>76.77</v>
      </c>
      <c r="G34" s="18">
        <f>G22+G24+G26+G28+G30+G32</f>
        <v>506.44000000000005</v>
      </c>
      <c r="H34" s="18">
        <f>H22+H24+H26+H28+H30+H32</f>
        <v>7.8699999999999992</v>
      </c>
      <c r="I34" s="35"/>
    </row>
    <row r="35" spans="1:9" ht="15" customHeight="1" x14ac:dyDescent="0.3">
      <c r="A35" s="34" t="s">
        <v>12</v>
      </c>
      <c r="B35" s="33" t="s">
        <v>11</v>
      </c>
      <c r="C35" s="27">
        <v>40</v>
      </c>
      <c r="D35" s="27">
        <v>5.08</v>
      </c>
      <c r="E35" s="27">
        <v>4.5999999999999996</v>
      </c>
      <c r="F35" s="27">
        <v>0.28000000000000003</v>
      </c>
      <c r="G35" s="27">
        <v>63</v>
      </c>
      <c r="H35" s="27">
        <v>0</v>
      </c>
      <c r="I35" s="32" t="s">
        <v>10</v>
      </c>
    </row>
    <row r="36" spans="1:9" x14ac:dyDescent="0.3">
      <c r="A36" s="22"/>
      <c r="B36" s="31"/>
      <c r="C36" s="27">
        <v>40</v>
      </c>
      <c r="D36" s="27">
        <v>5.08</v>
      </c>
      <c r="E36" s="27">
        <v>4.5999999999999996</v>
      </c>
      <c r="F36" s="27">
        <v>0.28000000000000003</v>
      </c>
      <c r="G36" s="27">
        <v>63</v>
      </c>
      <c r="H36" s="27">
        <v>0</v>
      </c>
      <c r="I36" s="30"/>
    </row>
    <row r="37" spans="1:9" x14ac:dyDescent="0.3">
      <c r="A37" s="22"/>
      <c r="B37" s="29" t="s">
        <v>9</v>
      </c>
      <c r="C37" s="27">
        <v>45</v>
      </c>
      <c r="D37" s="27">
        <v>0.64</v>
      </c>
      <c r="E37" s="27">
        <v>2.74</v>
      </c>
      <c r="F37" s="27">
        <v>3.76</v>
      </c>
      <c r="G37" s="27">
        <v>42.25</v>
      </c>
      <c r="H37" s="27">
        <v>4.2699999999999996</v>
      </c>
      <c r="I37" s="26" t="s">
        <v>8</v>
      </c>
    </row>
    <row r="38" spans="1:9" x14ac:dyDescent="0.3">
      <c r="A38" s="22"/>
      <c r="B38" s="29"/>
      <c r="C38" s="27">
        <v>45</v>
      </c>
      <c r="D38" s="27">
        <v>0.64</v>
      </c>
      <c r="E38" s="27">
        <v>2.74</v>
      </c>
      <c r="F38" s="27">
        <v>3.76</v>
      </c>
      <c r="G38" s="27">
        <v>42.25</v>
      </c>
      <c r="H38" s="27">
        <v>4.2699999999999996</v>
      </c>
      <c r="I38" s="26"/>
    </row>
    <row r="39" spans="1:9" x14ac:dyDescent="0.3">
      <c r="A39" s="22"/>
      <c r="B39" s="28" t="s">
        <v>7</v>
      </c>
      <c r="C39" s="27">
        <v>30</v>
      </c>
      <c r="D39" s="27">
        <v>2.37</v>
      </c>
      <c r="E39" s="27">
        <v>0.3</v>
      </c>
      <c r="F39" s="27">
        <v>14.49</v>
      </c>
      <c r="G39" s="27">
        <v>70.8</v>
      </c>
      <c r="H39" s="27">
        <v>0</v>
      </c>
      <c r="I39" s="26" t="s">
        <v>6</v>
      </c>
    </row>
    <row r="40" spans="1:9" x14ac:dyDescent="0.3">
      <c r="A40" s="22"/>
      <c r="B40" s="28"/>
      <c r="C40" s="27">
        <v>40</v>
      </c>
      <c r="D40" s="27">
        <v>3.16</v>
      </c>
      <c r="E40" s="27">
        <v>0.4</v>
      </c>
      <c r="F40" s="27">
        <v>19.32</v>
      </c>
      <c r="G40" s="27">
        <v>94.4</v>
      </c>
      <c r="H40" s="27">
        <v>0</v>
      </c>
      <c r="I40" s="26"/>
    </row>
    <row r="41" spans="1:9" x14ac:dyDescent="0.3">
      <c r="A41" s="22"/>
      <c r="B41" s="25" t="s">
        <v>5</v>
      </c>
      <c r="C41" s="24">
        <v>150</v>
      </c>
      <c r="D41" s="24">
        <v>0.04</v>
      </c>
      <c r="E41" s="24">
        <v>0.01</v>
      </c>
      <c r="F41" s="24">
        <v>6.99</v>
      </c>
      <c r="G41" s="24">
        <v>28</v>
      </c>
      <c r="H41" s="24">
        <v>0.02</v>
      </c>
      <c r="I41" s="23" t="s">
        <v>4</v>
      </c>
    </row>
    <row r="42" spans="1:9" ht="15" customHeight="1" x14ac:dyDescent="0.3">
      <c r="A42" s="22"/>
      <c r="B42" s="25"/>
      <c r="C42" s="24">
        <v>180</v>
      </c>
      <c r="D42" s="24">
        <v>0.06</v>
      </c>
      <c r="E42" s="24">
        <v>0.02</v>
      </c>
      <c r="F42" s="24">
        <v>9.99</v>
      </c>
      <c r="G42" s="24">
        <v>40</v>
      </c>
      <c r="H42" s="24">
        <v>0.03</v>
      </c>
      <c r="I42" s="23"/>
    </row>
    <row r="43" spans="1:9" x14ac:dyDescent="0.3">
      <c r="A43" s="22"/>
      <c r="B43" s="9" t="s">
        <v>3</v>
      </c>
      <c r="C43" s="21">
        <f>SUM(C35,C37,C39,C41)</f>
        <v>265</v>
      </c>
      <c r="D43" s="21">
        <f>SUM(D35,D37,D39,D41)</f>
        <v>8.129999999999999</v>
      </c>
      <c r="E43" s="21">
        <f>SUM(E35,E37,E39,E41)</f>
        <v>7.6499999999999995</v>
      </c>
      <c r="F43" s="21">
        <f>SUM(F35,F37,F39,F41)</f>
        <v>25.520000000000003</v>
      </c>
      <c r="G43" s="21">
        <f>SUM(G35,G37,G39,G41)</f>
        <v>204.05</v>
      </c>
      <c r="H43" s="21">
        <f>SUM(H35,H37,H39,H41)</f>
        <v>4.2899999999999991</v>
      </c>
      <c r="I43" s="16"/>
    </row>
    <row r="44" spans="1:9" x14ac:dyDescent="0.3">
      <c r="A44" s="22"/>
      <c r="B44" s="9"/>
      <c r="C44" s="21">
        <f>SUM(C36,C38,C40,C42)</f>
        <v>305</v>
      </c>
      <c r="D44" s="21">
        <f>SUM(D36,D38,D40,D42)</f>
        <v>8.94</v>
      </c>
      <c r="E44" s="21">
        <f>SUM(E36,E38,E40,E42)</f>
        <v>7.76</v>
      </c>
      <c r="F44" s="21">
        <f>SUM(F36,F38,F40,F42)</f>
        <v>33.35</v>
      </c>
      <c r="G44" s="21">
        <f>SUM(G36,G38,G40,G42)</f>
        <v>239.65</v>
      </c>
      <c r="H44" s="21">
        <f>SUM(H36,H38,H40,H42)</f>
        <v>4.3</v>
      </c>
      <c r="I44" s="16"/>
    </row>
    <row r="45" spans="1:9" x14ac:dyDescent="0.3">
      <c r="A45" s="22"/>
      <c r="B45" s="9" t="s">
        <v>2</v>
      </c>
      <c r="C45" s="21">
        <f>C15+C19+C33+C43</f>
        <v>1260</v>
      </c>
      <c r="D45" s="21">
        <f>D15+D19+D33+D43</f>
        <v>33.4</v>
      </c>
      <c r="E45" s="21">
        <f>E15+E19+E33+E43</f>
        <v>25.139999999999997</v>
      </c>
      <c r="F45" s="21">
        <f>F15+F19+F33+F43</f>
        <v>144.03</v>
      </c>
      <c r="G45" s="21">
        <f>G15+G19+G33+G43</f>
        <v>940.09999999999991</v>
      </c>
      <c r="H45" s="20">
        <f>H15+H19+H33+H43</f>
        <v>15.659999999999998</v>
      </c>
      <c r="I45" s="16"/>
    </row>
    <row r="46" spans="1:9" ht="15" thickBot="1" x14ac:dyDescent="0.35">
      <c r="A46" s="19"/>
      <c r="B46" s="5"/>
      <c r="C46" s="18">
        <f>C16+C20+C34+C44</f>
        <v>1430</v>
      </c>
      <c r="D46" s="18">
        <f>D16+D20+D34+D44</f>
        <v>37.07</v>
      </c>
      <c r="E46" s="18">
        <f>E16+E20+E34+E44</f>
        <v>26.740000000000002</v>
      </c>
      <c r="F46" s="18">
        <f>F16+F20+F34+F44</f>
        <v>170.83</v>
      </c>
      <c r="G46" s="18">
        <f>G16+G20+G34+G44</f>
        <v>1076.2900000000002</v>
      </c>
      <c r="H46" s="17">
        <f>H16+H20+H34+H44</f>
        <v>16.2</v>
      </c>
      <c r="I46" s="16"/>
    </row>
    <row r="47" spans="1:9" x14ac:dyDescent="0.3">
      <c r="A47" s="15"/>
      <c r="B47" s="14" t="s">
        <v>1</v>
      </c>
      <c r="C47" s="13">
        <f>'[1]День 5 '!C45+'[2]День 1'!C43+'[3]День 3'!C46+'[4]День 4'!C41+[5]день2!C47+'[6]День 9 '!C39+'[7]День 7'!C41+'[8]День 8'!C41+'[9]День 6'!C47+'День 10'!C45</f>
        <v>12659</v>
      </c>
      <c r="D47" s="12">
        <f>'[1]День 5 '!D45+'[2]День 1'!D43+'[3]День 3'!D46+'[4]День 4'!D41+[5]день2!D47+'[6]День 9 '!D39+'[7]День 7'!D41+'[8]День 8'!D41+'[9]День 6'!D47+'День 10'!D45</f>
        <v>470.83</v>
      </c>
      <c r="E47" s="12">
        <f>'[1]День 5 '!E45+'[2]День 1'!E43+'[3]День 3'!E46+'[4]День 4'!E41+[5]день2!E47+'[6]День 9 '!E39+'[7]День 7'!E41+'[8]День 8'!E41+'[9]День 6'!E47+'День 10'!E45</f>
        <v>392.19</v>
      </c>
      <c r="F47" s="12">
        <f>'[1]День 5 '!F45+'[2]День 1'!F43+'[3]День 3'!F46+'[4]День 4'!F41+[5]день2!F47+'[6]День 9 '!F39+'[7]День 7'!F41+'[8]День 8'!F41+'[9]День 6'!F47+'День 10'!F45</f>
        <v>1674.8899999999999</v>
      </c>
      <c r="G47" s="12">
        <f>'[1]День 5 '!G45+'[2]День 1'!G43+'[3]День 3'!G46+'[4]День 4'!G41+[5]день2!G47+'[6]День 9 '!G39+'[7]День 7'!G41+'[8]День 8'!G41+'[9]День 6'!G47+'День 10'!G45</f>
        <v>9664.9499999999989</v>
      </c>
      <c r="H47" s="12">
        <f>'[1]День 5 '!H45+'[2]День 1'!H43+'[3]День 3'!H46+'[4]День 4'!H41+[5]день2!H47+'[6]День 9 '!H39+'[7]День 7'!H41+'[8]День 8'!H41+'[9]День 6'!H47+'День 10'!H45</f>
        <v>386.88500000000005</v>
      </c>
      <c r="I47" s="7"/>
    </row>
    <row r="48" spans="1:9" x14ac:dyDescent="0.3">
      <c r="A48" s="10"/>
      <c r="B48" s="9"/>
      <c r="C48" s="11">
        <f>'[1]День 5 '!C46+'[2]День 1'!C44+'[3]День 3'!C47+'[4]День 4'!C42+[5]день2!C48+'[6]День 9 '!C40+'[7]День 7'!C42+'[8]День 8'!C42+'[9]День 6'!C48+'День 10'!C46</f>
        <v>14690</v>
      </c>
      <c r="D48" s="8">
        <f>'[1]День 5 '!D46+'[2]День 1'!D44+'[3]День 3'!D47+'[4]День 4'!D42+[5]день2!D48+'[6]День 9 '!D40+'[7]День 7'!D42+'[8]День 8'!D42+'[9]День 6'!D48+'День 10'!D46</f>
        <v>383.42999999999989</v>
      </c>
      <c r="E48" s="8">
        <f>'[1]День 5 '!E46+'[2]День 1'!E44+'[3]День 3'!E47+'[4]День 4'!E42+[5]день2!E48+'[6]День 9 '!E40+'[7]День 7'!E42+'[8]День 8'!E42+'[9]День 6'!E48+'День 10'!E46</f>
        <v>277.31999999999994</v>
      </c>
      <c r="F48" s="8">
        <f>'[1]День 5 '!F46+'[2]День 1'!F44+'[3]День 3'!F47+'[4]День 4'!F42+[5]день2!F48+'[6]День 9 '!F40+'[7]День 7'!F42+'[8]День 8'!F42+'[9]День 6'!F48+'День 10'!F46</f>
        <v>1859.5099999999998</v>
      </c>
      <c r="G48" s="8">
        <f>'[1]День 5 '!G46+'[2]День 1'!G44+'[3]День 3'!G47+'[4]День 4'!G42+[5]день2!G48+'[6]День 9 '!G40+'[7]День 7'!G42+'[8]День 8'!G42+'[9]День 6'!G48+'День 10'!G46</f>
        <v>11420.140000000001</v>
      </c>
      <c r="H48" s="8">
        <f>'[1]День 5 '!H46+'[2]День 1'!H44+'[3]День 3'!H47+'[4]День 4'!H42+[5]день2!H48+'[6]День 9 '!H40+'[7]День 7'!H42+'[8]День 8'!H42+'[9]День 6'!H48+'День 10'!H46</f>
        <v>294.255</v>
      </c>
      <c r="I48" s="7"/>
    </row>
    <row r="49" spans="1:9" x14ac:dyDescent="0.3">
      <c r="A49" s="10"/>
      <c r="B49" s="9" t="s">
        <v>0</v>
      </c>
      <c r="C49" s="8">
        <f>C47/10</f>
        <v>1265.9000000000001</v>
      </c>
      <c r="D49" s="8">
        <f>D47/10</f>
        <v>47.082999999999998</v>
      </c>
      <c r="E49" s="8">
        <f>E47/10</f>
        <v>39.219000000000001</v>
      </c>
      <c r="F49" s="8">
        <f>F47/10</f>
        <v>167.48899999999998</v>
      </c>
      <c r="G49" s="8">
        <f>G47/10</f>
        <v>966.49499999999989</v>
      </c>
      <c r="H49" s="8">
        <f>H47/10</f>
        <v>38.688500000000005</v>
      </c>
      <c r="I49" s="7"/>
    </row>
    <row r="50" spans="1:9" ht="15" thickBot="1" x14ac:dyDescent="0.35">
      <c r="A50" s="6"/>
      <c r="B50" s="5"/>
      <c r="C50" s="4">
        <f>C48/10</f>
        <v>1469</v>
      </c>
      <c r="D50" s="4">
        <f>D48/10</f>
        <v>38.342999999999989</v>
      </c>
      <c r="E50" s="4">
        <f>E48/10</f>
        <v>27.731999999999992</v>
      </c>
      <c r="F50" s="4">
        <f>F48/10</f>
        <v>185.95099999999996</v>
      </c>
      <c r="G50" s="4">
        <f>G48/10</f>
        <v>1142.0140000000001</v>
      </c>
      <c r="H50" s="4">
        <f>H48/10</f>
        <v>29.4255</v>
      </c>
      <c r="I50" s="3"/>
    </row>
    <row r="51" spans="1:9" x14ac:dyDescent="0.3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3">
      <c r="A52" s="1"/>
      <c r="B52" s="1"/>
      <c r="C52" s="1">
        <v>1100</v>
      </c>
      <c r="D52" s="1">
        <v>31.5</v>
      </c>
      <c r="E52" s="1">
        <v>35.15</v>
      </c>
      <c r="F52" s="1">
        <v>152.30000000000001</v>
      </c>
      <c r="G52" s="1">
        <v>1050</v>
      </c>
      <c r="H52" s="1">
        <v>33.700000000000003</v>
      </c>
      <c r="I52" s="1"/>
    </row>
    <row r="53" spans="1:9" x14ac:dyDescent="0.3">
      <c r="A53" s="1"/>
      <c r="B53" s="1"/>
      <c r="C53" s="1">
        <v>1350</v>
      </c>
      <c r="D53" s="1">
        <v>40.5</v>
      </c>
      <c r="E53" s="2">
        <v>45</v>
      </c>
      <c r="F53" s="1">
        <v>195.7</v>
      </c>
      <c r="G53" s="1">
        <v>1350</v>
      </c>
      <c r="H53" s="1">
        <v>37.5</v>
      </c>
      <c r="I53" s="1"/>
    </row>
  </sheetData>
  <mergeCells count="55">
    <mergeCell ref="A17:A20"/>
    <mergeCell ref="B17:B18"/>
    <mergeCell ref="I17:I18"/>
    <mergeCell ref="B19:B20"/>
    <mergeCell ref="I19:I20"/>
    <mergeCell ref="B43:B44"/>
    <mergeCell ref="B45:B46"/>
    <mergeCell ref="B29:B30"/>
    <mergeCell ref="B23:B24"/>
    <mergeCell ref="I23:I24"/>
    <mergeCell ref="B39:B40"/>
    <mergeCell ref="B41:B42"/>
    <mergeCell ref="I39:I40"/>
    <mergeCell ref="B7:B8"/>
    <mergeCell ref="I7:I8"/>
    <mergeCell ref="B21:B22"/>
    <mergeCell ref="I21:I22"/>
    <mergeCell ref="A47:A50"/>
    <mergeCell ref="I43:I50"/>
    <mergeCell ref="B47:B48"/>
    <mergeCell ref="B49:B50"/>
    <mergeCell ref="A35:A46"/>
    <mergeCell ref="B35:B36"/>
    <mergeCell ref="A4:A6"/>
    <mergeCell ref="B4:B6"/>
    <mergeCell ref="D4:F4"/>
    <mergeCell ref="G4:G6"/>
    <mergeCell ref="H4:H6"/>
    <mergeCell ref="I4:I6"/>
    <mergeCell ref="D5:D6"/>
    <mergeCell ref="E5:E6"/>
    <mergeCell ref="F5:F6"/>
    <mergeCell ref="I41:I42"/>
    <mergeCell ref="I31:I32"/>
    <mergeCell ref="B31:B32"/>
    <mergeCell ref="I33:I34"/>
    <mergeCell ref="I35:I36"/>
    <mergeCell ref="B37:B38"/>
    <mergeCell ref="I37:I38"/>
    <mergeCell ref="B33:B34"/>
    <mergeCell ref="I25:I26"/>
    <mergeCell ref="B25:B26"/>
    <mergeCell ref="B27:B28"/>
    <mergeCell ref="I27:I28"/>
    <mergeCell ref="I29:I30"/>
    <mergeCell ref="A21:A34"/>
    <mergeCell ref="B9:B10"/>
    <mergeCell ref="I9:I10"/>
    <mergeCell ref="I11:I12"/>
    <mergeCell ref="B13:B14"/>
    <mergeCell ref="I13:I14"/>
    <mergeCell ref="B15:B16"/>
    <mergeCell ref="I15:I16"/>
    <mergeCell ref="A8:A16"/>
    <mergeCell ref="B11:B12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10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2025-01-20T11:44:57Z</dcterms:created>
  <dcterms:modified xsi:type="dcterms:W3CDTF">2025-01-20T11:45:43Z</dcterms:modified>
</cp:coreProperties>
</file>